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75" windowWidth="20115" windowHeight="7995"/>
  </bookViews>
  <sheets>
    <sheet name="dodatkowa dotacja - kalkulacja" sheetId="2" r:id="rId1"/>
  </sheets>
  <calcPr calcId="145621"/>
</workbook>
</file>

<file path=xl/calcChain.xml><?xml version="1.0" encoding="utf-8"?>
<calcChain xmlns="http://schemas.openxmlformats.org/spreadsheetml/2006/main">
  <c r="B25" i="2" l="1"/>
  <c r="B21" i="2" l="1"/>
  <c r="B16" i="2"/>
</calcChain>
</file>

<file path=xl/sharedStrings.xml><?xml version="1.0" encoding="utf-8"?>
<sst xmlns="http://schemas.openxmlformats.org/spreadsheetml/2006/main" count="47" uniqueCount="41">
  <si>
    <t>Tytuł</t>
  </si>
  <si>
    <t>Kalkulacja</t>
  </si>
  <si>
    <t>Dodatkowa kwota</t>
  </si>
  <si>
    <t>organizatorzy: sport, kultura, rekreacja, turystyka</t>
  </si>
  <si>
    <t>różnica między kwotą z wniosków a kwotą z zawartych umów, na podstawie sprawozdań PFRON z ostatnich 3 lat</t>
  </si>
  <si>
    <t>projekty organizacji pozarządowych</t>
  </si>
  <si>
    <t>pracodawcy: wyposażenie stanowisk pracy, adaptacja pomieszczeń, szkolenia</t>
  </si>
  <si>
    <t>osoby prawne i jednostki organizacyjne: sprzęt rehabilitacyjny</t>
  </si>
  <si>
    <t>osoby indywidualne: tłumacz migowy lub tłumacz-przewodnik</t>
  </si>
  <si>
    <t>osoby indywidualne: turnusy rehabilitacyjne</t>
  </si>
  <si>
    <t>roboty budowlane dotyczące obiektów służących rehabilitacji</t>
  </si>
  <si>
    <t>różnica między kwotą z wniosków a kwotą z zawartych umów, na podstawie sprawozdań PFRON z ostatnich 2 lat (zadanie realizowane od 2012 roku)</t>
  </si>
  <si>
    <t xml:space="preserve">dodatkowe środki na nową usługę rynku pracy - trenera pracy ("zatrudnienie wspomagane") z art. 11 ustawy o rehabilitacji w powiązaniu z ustawą o promocji zatrudnienia; kalkulacja dla 6 tys. osób niepełnosprawnych wspieranych przez cały rok przez trenera w wymiarze 0,5 etatu na 1 zatrudnionego, wynagrodzenie trenera w wys. 2 tys. zł miesięcznie </t>
  </si>
  <si>
    <t>* Docelowo zadanie powinno być w całości finansowane przez NFZ, w ramach zwiększenia stawek dla osób niepełnosprawnych</t>
  </si>
  <si>
    <t>Koszty obsługi (2,5%)</t>
  </si>
  <si>
    <t>powiatowe urzędy pracy: instrumenty i usługi rynku pracy, szkolenia</t>
  </si>
  <si>
    <t>różnica między kwotą z wniosków a kwotą z zawartych umów, na podstawie sprawozdań PFRON z ostatnich 3 lat, z uwzględnieniem zwiększenia maksymalnego progu dofinansowania z 80% do 95% kosztów, a więc o 19% dotychczasowej wartości (przyjęto, że średnio cała kwota wzrośnie o 10% przy tej samej liczbie osób); w wyliczeniu uwzględniono też wzrost kwoty wydatkowanej przy dotychczasowej wielkości dotacji</t>
  </si>
  <si>
    <t>różnica między kwotą z wniosków a kwotą z zawartych umów, na podstawie sprawozdań PFRON z ostatnich 3 lat, z uwzględnieniem zwiększenia maksymalnego progu dofinansowania z 60% do 80% kosztów, a więc o 33% dotychczasowej wartości (przyjęto, że średnio cała kwota wzrośnie o 15% przy tej samej liczbie osób); w wyliczeniu uwzględniono też wzrost kwoty wydatkowanej przy dotychczasowej wielkości dotacji</t>
  </si>
  <si>
    <t>kwota wydatkowana przemnożona przez stosunek liczby umów do liczby wniosków (brak danych o kwocie wnioskowanej), na podstawie sprawozdań PFRON z ostatnich 3 lat, z uwzględnieniem zwiększenia dofinansowania (przyjęto, że średnio cała kwota wzrośnie o 10% przy tej samej liczbie osób); w wyliczeniu uwzględniono też wzrost kwoty wydatkowanej przy dotychczasowej wielkości dotacji</t>
  </si>
  <si>
    <t>różnica między kwotą uwzględniającą nową stawkę na uczestnika (indeksowaną wg płacy minimalnej jako jej 11-krotność) a kwotą wg obecnej stawki, dla liczby 24 711 uczestników (liczba z początku roku 2014)</t>
  </si>
  <si>
    <t>dla wyposażenia stanowisk pracy oraz szkoleń - różnica między kwotą z wniosków a kwotą z umów, dla adaptacji pomieszczeń - szacunkowo ok. 10% rocznej wartości umów</t>
  </si>
  <si>
    <t>projekty organizacji pozarządowych***</t>
  </si>
  <si>
    <t>działalność warsztatów terapii zajęciowej**</t>
  </si>
  <si>
    <t>** Kalkulacja uwzględnia spełnienie postulatu podniesienia zamrożonej od 6 lat stawki przeliczeniowej na 1 uczestnika.</t>
  </si>
  <si>
    <t xml:space="preserve">Zmniejszenie to będzie jednak w mniejszej wysokości niż dodatkowo potrzebne środki dla powiatów, gdyż środki przeznaczane przez PFRON na nowe projekty pozarządowe </t>
  </si>
  <si>
    <t>osoby indywidualne: likwidacja barier architektonicznych, w komunikowaniu się i technicznych</t>
  </si>
  <si>
    <t>osoby indywidualne: środki na działalność gospodarczą, rolniczą lub wkład do spółdzielni socjalnej</t>
  </si>
  <si>
    <t>osoby indywidualne: dofinansowanie do kredytów dla prowadzących działalność gospodarczą</t>
  </si>
  <si>
    <t>SZCZEGÓŁOWA KALKULACJA ZAPOTRZEBOWANIA NA DODATKOWĄ KWOTĘ DOTACJI CELOWEJ Z BUDŻETU PAŃSTWA DLA PFRON W ROKU 2015</t>
  </si>
  <si>
    <t>dofinansowanie wkładu własnego do projektów skierowanych do osób niepełnosprawnych, współfinansowanych ze środków Unii Europejskiej 2014-2020</t>
  </si>
  <si>
    <t>RAZEM</t>
  </si>
  <si>
    <t>Razem zadania powiatów</t>
  </si>
  <si>
    <t>Razem zadania województw</t>
  </si>
  <si>
    <t>W nowej perspektywie finansowej 2014-2020 w odróznieniu od lat 2007-2013 prawdopodobnie będzie wymagany od realizatorów projektów wkład własny. Aby promować projekty skierowane do osób niepełnosprawnych, PFRON powinien wprowadzić program dofinansowania lub finansowania w całości wkładu własnego.</t>
  </si>
  <si>
    <t>kwota wydatkowana przez PFRON na projekty organizacji pozarządowych w roku 2014 (łącznie ze środkami wypłaconymi w XII 2013), przemnożona przez wskaźnik 65% alokacji określonej dla celu 2 (rehabilitacja)</t>
  </si>
  <si>
    <t>INNE</t>
  </si>
  <si>
    <t>ZADANIA WOJEWÓDZTW</t>
  </si>
  <si>
    <t>ZADANIA POWIATÓW</t>
  </si>
  <si>
    <t xml:space="preserve">*** Jednocześnie nastąpiłoby zmniejszenie pozycji planu PFRON, dotyczącej zadań wynikających z art. 36, w związku z przeniesieniem projektów lokalnych do powiatów wraz z budżetem. </t>
  </si>
  <si>
    <t>i tak pokrywają obecnie tylko ok. 1/3 zapotrzebowania.</t>
  </si>
  <si>
    <t>osoby indywidualne: zaopatrzenie w sprzęt rehabilitacyjny, środki ortopedyczne i przedmioty pomocnicze*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</si>
</sst>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3" fontId="0" fillId="0" borderId="9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9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3" fontId="0" fillId="2" borderId="14" xfId="0" applyNumberFormat="1" applyFont="1" applyFill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top"/>
    </xf>
    <xf numFmtId="3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top" wrapText="1"/>
    </xf>
    <xf numFmtId="0" fontId="3" fillId="0" borderId="0" xfId="0" applyFont="1"/>
    <xf numFmtId="0" fontId="3" fillId="0" borderId="7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top"/>
    </xf>
    <xf numFmtId="0" fontId="1" fillId="0" borderId="19" xfId="0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top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20" zoomScaleNormal="120" workbookViewId="0">
      <selection sqref="A1:C1"/>
    </sheetView>
  </sheetViews>
  <sheetFormatPr defaultRowHeight="15" x14ac:dyDescent="0.25"/>
  <cols>
    <col min="1" max="1" width="42.140625" style="2" customWidth="1"/>
    <col min="2" max="2" width="17.7109375" style="3" customWidth="1"/>
    <col min="3" max="3" width="65.5703125" style="3" customWidth="1"/>
    <col min="5" max="5" width="18.85546875" customWidth="1"/>
    <col min="9" max="9" width="10.85546875" bestFit="1" customWidth="1"/>
  </cols>
  <sheetData>
    <row r="1" spans="1:5" ht="44.25" customHeight="1" thickBot="1" x14ac:dyDescent="0.3">
      <c r="A1" s="46" t="s">
        <v>28</v>
      </c>
      <c r="B1" s="47"/>
      <c r="C1" s="48"/>
    </row>
    <row r="2" spans="1:5" ht="24" customHeight="1" thickBot="1" x14ac:dyDescent="0.3">
      <c r="A2" s="17" t="s">
        <v>0</v>
      </c>
      <c r="B2" s="18" t="s">
        <v>2</v>
      </c>
      <c r="C2" s="19" t="s">
        <v>1</v>
      </c>
    </row>
    <row r="3" spans="1:5" ht="30" customHeight="1" thickBot="1" x14ac:dyDescent="0.3">
      <c r="A3" s="49" t="s">
        <v>37</v>
      </c>
      <c r="B3" s="50"/>
      <c r="C3" s="51"/>
    </row>
    <row r="4" spans="1:5" ht="63.75" customHeight="1" x14ac:dyDescent="0.25">
      <c r="A4" s="12" t="s">
        <v>25</v>
      </c>
      <c r="B4" s="6">
        <v>176400000</v>
      </c>
      <c r="C4" s="7" t="s">
        <v>16</v>
      </c>
      <c r="E4" s="1"/>
    </row>
    <row r="5" spans="1:5" ht="60" customHeight="1" x14ac:dyDescent="0.25">
      <c r="A5" s="13" t="s">
        <v>40</v>
      </c>
      <c r="B5" s="8">
        <v>74200000</v>
      </c>
      <c r="C5" s="9" t="s">
        <v>17</v>
      </c>
    </row>
    <row r="6" spans="1:5" ht="59.25" customHeight="1" x14ac:dyDescent="0.25">
      <c r="A6" s="13" t="s">
        <v>9</v>
      </c>
      <c r="B6" s="8">
        <v>75200000</v>
      </c>
      <c r="C6" s="9" t="s">
        <v>18</v>
      </c>
    </row>
    <row r="7" spans="1:5" ht="39" customHeight="1" x14ac:dyDescent="0.25">
      <c r="A7" s="13" t="s">
        <v>26</v>
      </c>
      <c r="B7" s="8">
        <v>33000000</v>
      </c>
      <c r="C7" s="9" t="s">
        <v>4</v>
      </c>
    </row>
    <row r="8" spans="1:5" ht="25.5" x14ac:dyDescent="0.25">
      <c r="A8" s="13" t="s">
        <v>8</v>
      </c>
      <c r="B8" s="8">
        <v>130000</v>
      </c>
      <c r="C8" s="9" t="s">
        <v>11</v>
      </c>
    </row>
    <row r="9" spans="1:5" ht="25.5" x14ac:dyDescent="0.25">
      <c r="A9" s="13" t="s">
        <v>27</v>
      </c>
      <c r="B9" s="8">
        <v>240000</v>
      </c>
      <c r="C9" s="9" t="s">
        <v>4</v>
      </c>
    </row>
    <row r="10" spans="1:5" ht="36" customHeight="1" x14ac:dyDescent="0.25">
      <c r="A10" s="20" t="s">
        <v>22</v>
      </c>
      <c r="B10" s="21">
        <v>91000000</v>
      </c>
      <c r="C10" s="22" t="s">
        <v>19</v>
      </c>
    </row>
    <row r="11" spans="1:5" ht="30" customHeight="1" x14ac:dyDescent="0.25">
      <c r="A11" s="13" t="s">
        <v>3</v>
      </c>
      <c r="B11" s="8">
        <v>19000000</v>
      </c>
      <c r="C11" s="9" t="s">
        <v>4</v>
      </c>
    </row>
    <row r="12" spans="1:5" ht="25.5" x14ac:dyDescent="0.25">
      <c r="A12" s="13" t="s">
        <v>7</v>
      </c>
      <c r="B12" s="8">
        <v>600000</v>
      </c>
      <c r="C12" s="9" t="s">
        <v>4</v>
      </c>
    </row>
    <row r="13" spans="1:5" ht="26.25" customHeight="1" x14ac:dyDescent="0.25">
      <c r="A13" s="13" t="s">
        <v>6</v>
      </c>
      <c r="B13" s="8">
        <v>35100000</v>
      </c>
      <c r="C13" s="9" t="s">
        <v>20</v>
      </c>
    </row>
    <row r="14" spans="1:5" ht="60" x14ac:dyDescent="0.25">
      <c r="A14" s="23" t="s">
        <v>15</v>
      </c>
      <c r="B14" s="21">
        <v>60000000</v>
      </c>
      <c r="C14" s="24" t="s">
        <v>12</v>
      </c>
    </row>
    <row r="15" spans="1:5" ht="36.75" thickBot="1" x14ac:dyDescent="0.3">
      <c r="A15" s="25" t="s">
        <v>21</v>
      </c>
      <c r="B15" s="26">
        <v>145000000</v>
      </c>
      <c r="C15" s="27" t="s">
        <v>34</v>
      </c>
    </row>
    <row r="16" spans="1:5" ht="24" customHeight="1" x14ac:dyDescent="0.25">
      <c r="A16" s="38" t="s">
        <v>31</v>
      </c>
      <c r="B16" s="39">
        <f>SUM(B4:B15)</f>
        <v>709870000</v>
      </c>
      <c r="C16" s="44"/>
      <c r="E16" s="1"/>
    </row>
    <row r="17" spans="1:9" ht="24" customHeight="1" thickBot="1" x14ac:dyDescent="0.3">
      <c r="A17" s="41" t="s">
        <v>14</v>
      </c>
      <c r="B17" s="42">
        <v>17750000</v>
      </c>
      <c r="C17" s="45"/>
    </row>
    <row r="18" spans="1:9" ht="35.25" customHeight="1" thickBot="1" x14ac:dyDescent="0.3">
      <c r="A18" s="49" t="s">
        <v>36</v>
      </c>
      <c r="B18" s="50"/>
      <c r="C18" s="51"/>
    </row>
    <row r="19" spans="1:9" ht="25.5" x14ac:dyDescent="0.25">
      <c r="A19" s="12" t="s">
        <v>10</v>
      </c>
      <c r="B19" s="15">
        <v>112000000</v>
      </c>
      <c r="C19" s="7" t="s">
        <v>4</v>
      </c>
    </row>
    <row r="20" spans="1:9" ht="24.75" thickBot="1" x14ac:dyDescent="0.3">
      <c r="A20" s="14" t="s">
        <v>5</v>
      </c>
      <c r="B20" s="16">
        <v>30000000</v>
      </c>
      <c r="C20" s="10" t="s">
        <v>4</v>
      </c>
    </row>
    <row r="21" spans="1:9" ht="24.75" customHeight="1" x14ac:dyDescent="0.25">
      <c r="A21" s="38" t="s">
        <v>32</v>
      </c>
      <c r="B21" s="39">
        <f>SUM(B19:B20)</f>
        <v>142000000</v>
      </c>
      <c r="C21" s="40"/>
    </row>
    <row r="22" spans="1:9" ht="24.75" customHeight="1" thickBot="1" x14ac:dyDescent="0.3">
      <c r="A22" s="41" t="s">
        <v>14</v>
      </c>
      <c r="B22" s="42">
        <v>3550000</v>
      </c>
      <c r="C22" s="43"/>
      <c r="E22" s="1"/>
    </row>
    <row r="23" spans="1:9" ht="24.75" customHeight="1" thickBot="1" x14ac:dyDescent="0.3">
      <c r="A23" s="35"/>
      <c r="B23" s="36" t="s">
        <v>35</v>
      </c>
      <c r="C23" s="37"/>
      <c r="E23" s="1"/>
    </row>
    <row r="24" spans="1:9" ht="57" customHeight="1" thickBot="1" x14ac:dyDescent="0.3">
      <c r="A24" s="32" t="s">
        <v>29</v>
      </c>
      <c r="B24" s="31">
        <v>100000000</v>
      </c>
      <c r="C24" s="34" t="s">
        <v>33</v>
      </c>
      <c r="D24" s="33"/>
      <c r="E24" s="1"/>
    </row>
    <row r="25" spans="1:9" ht="26.25" customHeight="1" thickBot="1" x14ac:dyDescent="0.3">
      <c r="A25" s="28" t="s">
        <v>30</v>
      </c>
      <c r="B25" s="29">
        <f>SUM(B21,B22,B24,B16,B17)</f>
        <v>973170000</v>
      </c>
      <c r="C25" s="30"/>
    </row>
    <row r="26" spans="1:9" x14ac:dyDescent="0.25">
      <c r="B26" s="4"/>
    </row>
    <row r="27" spans="1:9" x14ac:dyDescent="0.25">
      <c r="A27" s="11" t="s">
        <v>13</v>
      </c>
      <c r="B27" s="4"/>
      <c r="I27" s="1"/>
    </row>
    <row r="28" spans="1:9" x14ac:dyDescent="0.25">
      <c r="A28" s="11" t="s">
        <v>23</v>
      </c>
      <c r="B28" s="4"/>
    </row>
    <row r="29" spans="1:9" x14ac:dyDescent="0.25">
      <c r="A29" s="11" t="s">
        <v>38</v>
      </c>
      <c r="B29" s="4"/>
    </row>
    <row r="30" spans="1:9" x14ac:dyDescent="0.25">
      <c r="A30" s="11" t="s">
        <v>24</v>
      </c>
      <c r="B30" s="4"/>
    </row>
    <row r="31" spans="1:9" ht="24" x14ac:dyDescent="0.25">
      <c r="A31" s="5" t="s">
        <v>39</v>
      </c>
      <c r="B31" s="4"/>
    </row>
    <row r="32" spans="1:9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</sheetData>
  <mergeCells count="3">
    <mergeCell ref="A1:C1"/>
    <mergeCell ref="A3:C3"/>
    <mergeCell ref="A18:C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dodatkowa dotacja - kalkulacja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2014-10-20T09:04:50Z</cp:lastPrinted>
  <dcterms:created xsi:type="dcterms:W3CDTF">2014-10-13T19:57:13Z</dcterms:created>
  <dcterms:modified xsi:type="dcterms:W3CDTF">2014-10-22T11:28:19Z</dcterms:modified>
</cp:coreProperties>
</file>